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5000"/>
  </bookViews>
  <sheets>
    <sheet name="I IiD Plana nabave 2019.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1" l="1"/>
  <c r="D17" i="1"/>
  <c r="D66" i="1"/>
  <c r="D67" i="1" l="1"/>
</calcChain>
</file>

<file path=xl/sharedStrings.xml><?xml version="1.0" encoding="utf-8"?>
<sst xmlns="http://schemas.openxmlformats.org/spreadsheetml/2006/main" count="404" uniqueCount="163">
  <si>
    <t>Evidencijski broj nabave</t>
  </si>
  <si>
    <t>Predmet nabave</t>
  </si>
  <si>
    <t>Procijenjena vrijednost nabave</t>
  </si>
  <si>
    <t>Vrsta postupka</t>
  </si>
  <si>
    <t>Ugovor o javnoj nabavi / okvirni sporazum</t>
  </si>
  <si>
    <t>Planirani početak postupka</t>
  </si>
  <si>
    <t>Planirano trajanje Ugovora o javnoj nabavi / okvirnog sporazuma</t>
  </si>
  <si>
    <t>I JAVNA NABAVA VELIKE VRIJEDNOSTI (EU pragovi)</t>
  </si>
  <si>
    <t>ROBE</t>
  </si>
  <si>
    <t>USLUGE</t>
  </si>
  <si>
    <t>RADOVI</t>
  </si>
  <si>
    <t xml:space="preserve">I UKUPNO NABAVA VELIKE VRIJEDNOSTI: </t>
  </si>
  <si>
    <t>II JAVNA NABAVA MALE VRIJEDNOSTI (EU pragovi)</t>
  </si>
  <si>
    <t xml:space="preserve">II UKUPNO NABAVA MALE VRIJEDNOSTI: </t>
  </si>
  <si>
    <t>I.</t>
  </si>
  <si>
    <t>Nabava će se obaviti za sljedeće robe, usluge i radove:</t>
  </si>
  <si>
    <t>IV.</t>
  </si>
  <si>
    <t>Dostaviti:</t>
  </si>
  <si>
    <t>-</t>
  </si>
  <si>
    <t xml:space="preserve">III UKUPNO NABAVA JEDNOSTAVNE VRIJEDNOSTI: </t>
  </si>
  <si>
    <t>Brojčana oznaka predmeta nabave iz Jedinstvenog rječnika javne nabave</t>
  </si>
  <si>
    <t xml:space="preserve">SVEUKUPNO NABAVA 2018.: </t>
  </si>
  <si>
    <t>Predmet nabave podijeljen na grupe nabave</t>
  </si>
  <si>
    <t>Jednostavna nabava</t>
  </si>
  <si>
    <t>III NABAVA ISPOD ZAKONSKOG PRAGA (od 20.000,00 do 200.000,00 KN (za robe i usluge) odnosno 500.000,00 KN (za radove)) - JEDNOSTAVNA NABAVA</t>
  </si>
  <si>
    <t>RAVNATELJ</t>
  </si>
  <si>
    <t>2. Pismohrana.</t>
  </si>
  <si>
    <t>1. Elektronski oglasnik javne nabave,</t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</si>
  <si>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</si>
  <si>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</si>
  <si>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</si>
  <si>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</si>
  <si>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</si>
  <si>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</si>
  <si>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</si>
  <si>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</si>
  <si>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</si>
  <si>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</si>
  <si>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</si>
  <si>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12/2019</t>
  </si>
  <si>
    <t>13/2019</t>
  </si>
  <si>
    <t>Na temelju članka 28. Zakona o javnoj nabavi (Narodne Novine broj 120/2016) i članka 2. Pravilnika o planu nabave, registru ugovora, prethodnom savjetovanju i analizi tržišta u javnoj nabavi (Narodne Novine broj 101/2017.) i članka 26. Statuta Lučke uprave Dubrovnik,  Ravnatelj Lučke uprave Dubrovnik donosi</t>
  </si>
  <si>
    <t>Sanacija lučkih ograda</t>
  </si>
  <si>
    <t>Ronilački pregled obala</t>
  </si>
  <si>
    <t>Zamjena trase telekom vodova za postaju MUP u objektu 448</t>
  </si>
  <si>
    <t>Polaganje optičkog kabela za HomePort od UZ do Našička</t>
  </si>
  <si>
    <t>Održavanje sustava navodnjavanja zelenih površina</t>
  </si>
  <si>
    <t>Sanacija vlaženja i uređenje objekta 448, postaja MUP</t>
  </si>
  <si>
    <t>Polaganje napojnog kabela el.rasvjete iz Našičke u DTK</t>
  </si>
  <si>
    <t>Održavanje i nadogradnja postojećeg sustava video nadzora</t>
  </si>
  <si>
    <t xml:space="preserve">Održavanje i nadogradnja postojećeg sustava kontrole pristupa </t>
  </si>
  <si>
    <t>Uređenje prostora lifta u prizemlju upravne zgrade</t>
  </si>
  <si>
    <t>Sanacija popločenja nogostupa u zaobalju veza 7</t>
  </si>
  <si>
    <t>Sanacija i zamjena dijela pokrova skladišta Našička</t>
  </si>
  <si>
    <t>Obnova batimetrijske izmjere lučkog akvatorija</t>
  </si>
  <si>
    <t>Ocrtavanje horizontalne prometne signalizacije</t>
  </si>
  <si>
    <t>Batahovina II - dopuna idejnog projekta prema važećim zakonskim propisima (UPU, SUO, dopuna lokacijske dozvole)</t>
  </si>
  <si>
    <t>Projekt zamjene rasvjetnih tijela vanjske rasvjete operativne obale LED tehnologijom</t>
  </si>
  <si>
    <t>Maritimna studija Batahovina 2</t>
  </si>
  <si>
    <t>Konzultantske usluge za pripremu projekta napajanja brodova električnom energijom s kopna</t>
  </si>
  <si>
    <t>Stručni nadzor nad građevinskim radovima i izrada troškovnika za manje građevinske radove</t>
  </si>
  <si>
    <t>Stručni nadzor nad elektroinstalacijskim radovima</t>
  </si>
  <si>
    <t>Priprema i opremanje prostorije za arhiv LUD</t>
  </si>
  <si>
    <t>Hortikulturno uređenje zelenih površina na vezovima</t>
  </si>
  <si>
    <t>Izrada info natpisa i panela</t>
  </si>
  <si>
    <t>Rekonstrukcija vodovodne mreže za opskrbu brodova povezivanjem čvorova 3 i 4 na vezu 7</t>
  </si>
  <si>
    <t>Zamjena rasvjetnih tijela unutarnje rasvjete upravne zgrade LED tehnologijom</t>
  </si>
  <si>
    <t>Dobava i ugradnja parkirnih rampi</t>
  </si>
  <si>
    <t>Studija predizvodljivosti projekta "Priobalnog napajanja električnom energijom nekonvencionalnih potrošača u luci Dubrovnik Gruž"</t>
  </si>
  <si>
    <t>Projekt pontonskih elemenata za teretnu luku sa cestovnim prilazom</t>
  </si>
  <si>
    <t>Sanacija obalnog zida i zaobalne površine veza 7 i 8</t>
  </si>
  <si>
    <t>Rekonstrukcija gornjeg stroja kolnika vezova 7-9</t>
  </si>
  <si>
    <t>Sanacija ogradnog zida lučkog područja sukladno standardu ISPS</t>
  </si>
  <si>
    <t>45453100</t>
  </si>
  <si>
    <t>98363000</t>
  </si>
  <si>
    <t>45314200</t>
  </si>
  <si>
    <t>45314310</t>
  </si>
  <si>
    <t>45112700</t>
  </si>
  <si>
    <t>Zanatski radovi, popravci i sanacije na lučkom području</t>
  </si>
  <si>
    <t>50343000</t>
  </si>
  <si>
    <t>63712710</t>
  </si>
  <si>
    <t>44115800</t>
  </si>
  <si>
    <t>71351923</t>
  </si>
  <si>
    <t>14/2019</t>
  </si>
  <si>
    <t>50232200</t>
  </si>
  <si>
    <t>15/2019</t>
  </si>
  <si>
    <t>71240000</t>
  </si>
  <si>
    <t>16/2019</t>
  </si>
  <si>
    <t>17/2019</t>
  </si>
  <si>
    <t>18/2019</t>
  </si>
  <si>
    <t>71318000</t>
  </si>
  <si>
    <t>19/2019</t>
  </si>
  <si>
    <t>71247000</t>
  </si>
  <si>
    <t>20/2019</t>
  </si>
  <si>
    <t>21/2019</t>
  </si>
  <si>
    <t>22/2019</t>
  </si>
  <si>
    <t>23/2019</t>
  </si>
  <si>
    <t>30195000</t>
  </si>
  <si>
    <t>24/2019</t>
  </si>
  <si>
    <t>45332200</t>
  </si>
  <si>
    <t>25/2019</t>
  </si>
  <si>
    <t>45316100</t>
  </si>
  <si>
    <t>26/2019</t>
  </si>
  <si>
    <t>34926000</t>
  </si>
  <si>
    <t>27/2019</t>
  </si>
  <si>
    <t>Nabava pokretne ograde za novu obalu luka otvorena za posjetitelje</t>
  </si>
  <si>
    <t>34928200</t>
  </si>
  <si>
    <t>28/2019</t>
  </si>
  <si>
    <t>71242000</t>
  </si>
  <si>
    <t>29/2019</t>
  </si>
  <si>
    <t>Nabavka automobila za potrebe LU Dubrovnik</t>
  </si>
  <si>
    <t>34110000</t>
  </si>
  <si>
    <t>30/2019</t>
  </si>
  <si>
    <t>71241000</t>
  </si>
  <si>
    <t>31/2019</t>
  </si>
  <si>
    <t>45454000</t>
  </si>
  <si>
    <t>NVV-1-2019</t>
  </si>
  <si>
    <t>Usluge stacioniranja tegljača u luci Dubrovnik (Gruž) radi usluga tegljenja za razdoblje 24 mjeseca</t>
  </si>
  <si>
    <t>63727100</t>
  </si>
  <si>
    <t>NVV-2-2019</t>
  </si>
  <si>
    <t>Pružanje usluge sigurnosne zaštite luke Dubrovnik (Gruž), na području nadležnosti Lučke uprave Dubrovnik za razdoblje 24 mjeseca</t>
  </si>
  <si>
    <t>79713000</t>
  </si>
  <si>
    <t>NE</t>
  </si>
  <si>
    <t>Okvirni sporazum</t>
  </si>
  <si>
    <t>I kvartal 2019</t>
  </si>
  <si>
    <t>24 mjeseca</t>
  </si>
  <si>
    <t>Otvoreni postupak</t>
  </si>
  <si>
    <t>NMV-1-2019</t>
  </si>
  <si>
    <t xml:space="preserve">Usluge izrade Elaborata točkastih izmjena UPU Gruški akvatorij </t>
  </si>
  <si>
    <t>71222000</t>
  </si>
  <si>
    <t>NMV-2-2019</t>
  </si>
  <si>
    <t>Ugovor o javnoj nabavi</t>
  </si>
  <si>
    <t>II kvartal 2019</t>
  </si>
  <si>
    <t>90 dana</t>
  </si>
  <si>
    <t>45261900</t>
  </si>
  <si>
    <t>NMV-5-2019</t>
  </si>
  <si>
    <t>45243000</t>
  </si>
  <si>
    <t>NMV-6-2019</t>
  </si>
  <si>
    <t>45262700</t>
  </si>
  <si>
    <t>NMV-7-2019</t>
  </si>
  <si>
    <t>NMV-9-2019</t>
  </si>
  <si>
    <t>IV kvartal 2019</t>
  </si>
  <si>
    <t>150 dana</t>
  </si>
  <si>
    <t>III kvartal 2019</t>
  </si>
  <si>
    <t>I IZMJENE I DOPUNE PLANA NABAVE ROBA, USLUGA I RADOVA  ZA 2019.</t>
  </si>
  <si>
    <t>I izmjene i dopune Plana nabave roba, usluga i radova Lučke uprave Dubrovnik za 2019. objaviti će se na internetskim stranicama Lučke uprave Dubrovnik www.portdubrovnik.hr  i u sustavu Elektronskog oglasnika javne nabave.</t>
  </si>
  <si>
    <t>BROJ: 1/19-2</t>
  </si>
  <si>
    <t>Dubrovnik, 17. travnja 2019.</t>
  </si>
  <si>
    <t>Točka III. Plana nabave roba, usluga i radova za 2019. mijenja se i glasi:</t>
  </si>
  <si>
    <t>'III.</t>
  </si>
  <si>
    <t>Batahovina II - Usluga izrade Glavnog projekta i izrade revizijskog izvješća</t>
  </si>
  <si>
    <t>32/2019</t>
  </si>
  <si>
    <t>120 dana</t>
  </si>
  <si>
    <t>Energetska obnova - otvori upravne zgrade i klimatizacijski sustav</t>
  </si>
  <si>
    <t>Zamjena rasvjetnih tijela vanjske rasvjete nove operativne obale LED tehnologijom i daljinsko upravljanje i prilagodba i zamjena rasvjetnih tijela vanjske rasvjete LED tehnologijom sukladno zakonskim propisima o svjetlosnom onečišćenju</t>
  </si>
  <si>
    <t>45 dana</t>
  </si>
  <si>
    <t>ADRIGREEN - Nabava električnog skutera</t>
  </si>
  <si>
    <t>ADRIGREEN  - Nabava električnog automobila</t>
  </si>
  <si>
    <t>INTER-PASS Produkcija profesionalnog dokumentarnog filma</t>
  </si>
  <si>
    <t>33/2019</t>
  </si>
  <si>
    <t>34/2019</t>
  </si>
  <si>
    <t>35/2019</t>
  </si>
  <si>
    <t>BLAŽ PEZO dipl.oec.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</si>
</sst>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rgb="FFCCFF3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4" fontId="2" fillId="3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0" fontId="3" fillId="0" borderId="1" xfId="0" quotePrefix="1" applyFont="1" applyBorder="1" applyAlignment="1">
      <alignment horizontal="center" vertical="center" wrapText="1" shrinkToFit="1"/>
    </xf>
    <xf numFmtId="4" fontId="2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/>
    <xf numFmtId="0" fontId="3" fillId="3" borderId="3" xfId="0" applyFont="1" applyFill="1" applyBorder="1"/>
    <xf numFmtId="0" fontId="3" fillId="2" borderId="3" xfId="0" applyFont="1" applyFill="1" applyBorder="1"/>
    <xf numFmtId="0" fontId="3" fillId="3" borderId="4" xfId="0" applyFont="1" applyFill="1" applyBorder="1"/>
    <xf numFmtId="0" fontId="3" fillId="0" borderId="1" xfId="0" quotePrefix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0" fillId="0" borderId="0" xfId="0" applyNumberFormat="1"/>
    <xf numFmtId="4" fontId="2" fillId="3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/>
    <xf numFmtId="0" fontId="3" fillId="3" borderId="7" xfId="0" applyFont="1" applyFill="1" applyBorder="1"/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" fontId="3" fillId="0" borderId="1" xfId="0" quotePrefix="1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quotePrefix="1" applyFont="1" applyFill="1" applyBorder="1" applyAlignment="1">
      <alignment horizontal="center" vertical="center" wrapText="1" shrinkToFit="1"/>
    </xf>
    <xf numFmtId="4" fontId="7" fillId="0" borderId="1" xfId="0" quotePrefix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5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mruColors>
      <color rgb="FF33CC33"/>
      <color rgb="FFCCFF33"/>
      <color rgb="FF99FF33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topLeftCell="A52" zoomScaleNormal="100" workbookViewId="0">
      <selection activeCell="N14" sqref="N14"/>
    </sheetView>
  </sheetViews>
  <sheetFormatPr defaultRowHeight="15" x14ac:dyDescent="0.25"/>
  <cols>
    <col min="1" max="1" width="9.85546875" customWidth="1"/>
    <col min="2" max="2" width="40.140625" customWidth="1"/>
    <col min="3" max="3" width="16.42578125" customWidth="1"/>
    <col min="4" max="4" width="13.5703125" customWidth="1"/>
    <col min="5" max="5" width="11.42578125" customWidth="1"/>
    <col min="6" max="6" width="9.28515625" customWidth="1"/>
    <col min="7" max="7" width="10.85546875" customWidth="1"/>
    <col min="8" max="8" width="9.5703125" customWidth="1"/>
    <col min="9" max="9" width="15.28515625" customWidth="1"/>
    <col min="13" max="13" width="11.7109375" bestFit="1" customWidth="1"/>
    <col min="15" max="15" width="11.42578125" customWidth="1"/>
  </cols>
  <sheetData>
    <row r="1" spans="1:10" ht="63.75" customHeight="1" x14ac:dyDescent="0.25">
      <c r="A1" s="52" t="s">
        <v>41</v>
      </c>
      <c r="B1" s="52"/>
      <c r="C1" s="52"/>
      <c r="D1" s="52"/>
      <c r="E1" s="52"/>
      <c r="F1" s="52"/>
      <c r="G1" s="52"/>
      <c r="H1" s="52"/>
      <c r="I1" s="52"/>
    </row>
    <row r="2" spans="1:10" ht="52.5" customHeight="1" x14ac:dyDescent="0.25">
      <c r="A2" s="53" t="s">
        <v>144</v>
      </c>
      <c r="B2" s="53"/>
      <c r="C2" s="53"/>
      <c r="D2" s="53"/>
      <c r="E2" s="53"/>
      <c r="F2" s="53"/>
      <c r="G2" s="53"/>
      <c r="H2" s="53"/>
      <c r="I2" s="53"/>
    </row>
    <row r="3" spans="1:10" ht="13.5" customHeight="1" x14ac:dyDescent="0.25">
      <c r="A3" s="53" t="s">
        <v>14</v>
      </c>
      <c r="B3" s="53"/>
      <c r="C3" s="53"/>
      <c r="D3" s="53"/>
      <c r="E3" s="53"/>
      <c r="F3" s="53"/>
      <c r="G3" s="53"/>
      <c r="H3" s="53"/>
      <c r="I3" s="53"/>
    </row>
    <row r="4" spans="1:10" ht="24" customHeight="1" x14ac:dyDescent="0.25">
      <c r="A4" s="52" t="s">
        <v>148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13.5" customHeight="1" x14ac:dyDescent="0.25">
      <c r="A5" s="54" t="s">
        <v>149</v>
      </c>
      <c r="B5" s="53"/>
      <c r="C5" s="53"/>
      <c r="D5" s="53"/>
      <c r="E5" s="53"/>
      <c r="F5" s="53"/>
      <c r="G5" s="53"/>
      <c r="H5" s="53"/>
      <c r="I5" s="53"/>
    </row>
    <row r="6" spans="1:10" ht="15.75" customHeight="1" x14ac:dyDescent="0.25">
      <c r="A6" s="49" t="s">
        <v>15</v>
      </c>
      <c r="B6" s="49"/>
      <c r="C6" s="49"/>
      <c r="D6" s="49"/>
      <c r="E6" s="49"/>
      <c r="F6" s="49"/>
      <c r="G6" s="49"/>
      <c r="H6" s="49"/>
      <c r="I6" s="49"/>
    </row>
    <row r="7" spans="1:10" ht="7.5" customHeight="1" x14ac:dyDescent="0.25"/>
    <row r="8" spans="1:10" ht="75.75" customHeight="1" x14ac:dyDescent="0.25">
      <c r="A8" s="1" t="s">
        <v>0</v>
      </c>
      <c r="B8" s="1" t="s">
        <v>1</v>
      </c>
      <c r="C8" s="1" t="s">
        <v>20</v>
      </c>
      <c r="D8" s="1" t="s">
        <v>2</v>
      </c>
      <c r="E8" s="1" t="s">
        <v>3</v>
      </c>
      <c r="F8" s="1" t="s">
        <v>22</v>
      </c>
      <c r="G8" s="1" t="s">
        <v>4</v>
      </c>
      <c r="H8" s="1" t="s">
        <v>5</v>
      </c>
      <c r="I8" s="2" t="s">
        <v>6</v>
      </c>
    </row>
    <row r="9" spans="1:10" ht="24" customHeight="1" x14ac:dyDescent="0.25">
      <c r="A9" s="45" t="s">
        <v>7</v>
      </c>
      <c r="B9" s="46"/>
      <c r="C9" s="46"/>
      <c r="D9" s="46"/>
      <c r="E9" s="46"/>
      <c r="F9" s="46"/>
      <c r="G9" s="46"/>
      <c r="H9" s="46"/>
      <c r="I9" s="46"/>
    </row>
    <row r="10" spans="1:10" ht="24.75" customHeight="1" x14ac:dyDescent="0.25">
      <c r="A10" s="38" t="s">
        <v>8</v>
      </c>
      <c r="B10" s="39"/>
      <c r="C10" s="39"/>
      <c r="D10" s="39"/>
      <c r="E10" s="39"/>
      <c r="F10" s="39"/>
      <c r="G10" s="39"/>
      <c r="H10" s="39"/>
      <c r="I10" s="39"/>
    </row>
    <row r="11" spans="1:10" ht="19.149999999999999" customHeight="1" x14ac:dyDescent="0.25">
      <c r="A11" s="3" t="s">
        <v>18</v>
      </c>
      <c r="B11" s="3" t="s">
        <v>18</v>
      </c>
      <c r="C11" s="3" t="s">
        <v>18</v>
      </c>
      <c r="D11" s="3" t="s">
        <v>18</v>
      </c>
      <c r="E11" s="3" t="s">
        <v>18</v>
      </c>
      <c r="F11" s="3" t="s">
        <v>18</v>
      </c>
      <c r="G11" s="3" t="s">
        <v>18</v>
      </c>
      <c r="H11" s="3" t="s">
        <v>18</v>
      </c>
      <c r="I11" s="3" t="s">
        <v>18</v>
      </c>
    </row>
    <row r="12" spans="1:10" ht="24.75" customHeight="1" x14ac:dyDescent="0.25">
      <c r="A12" s="41" t="s">
        <v>9</v>
      </c>
      <c r="B12" s="42"/>
      <c r="C12" s="42"/>
      <c r="D12" s="42"/>
      <c r="E12" s="42"/>
      <c r="F12" s="42"/>
      <c r="G12" s="42"/>
      <c r="H12" s="42"/>
      <c r="I12" s="43"/>
    </row>
    <row r="13" spans="1:10" ht="50.25" customHeight="1" x14ac:dyDescent="0.25">
      <c r="A13" s="19" t="s">
        <v>116</v>
      </c>
      <c r="B13" s="19" t="s">
        <v>117</v>
      </c>
      <c r="C13" s="20" t="s">
        <v>118</v>
      </c>
      <c r="D13" s="23">
        <v>3600000</v>
      </c>
      <c r="E13" s="22" t="s">
        <v>126</v>
      </c>
      <c r="F13" s="22" t="s">
        <v>122</v>
      </c>
      <c r="G13" s="22" t="s">
        <v>123</v>
      </c>
      <c r="H13" s="22" t="s">
        <v>124</v>
      </c>
      <c r="I13" s="22" t="s">
        <v>125</v>
      </c>
    </row>
    <row r="14" spans="1:10" ht="55.5" customHeight="1" x14ac:dyDescent="0.25">
      <c r="A14" s="19" t="s">
        <v>119</v>
      </c>
      <c r="B14" s="19" t="s">
        <v>120</v>
      </c>
      <c r="C14" s="20" t="s">
        <v>121</v>
      </c>
      <c r="D14" s="23">
        <v>1800000</v>
      </c>
      <c r="E14" s="22" t="s">
        <v>126</v>
      </c>
      <c r="F14" s="22" t="s">
        <v>122</v>
      </c>
      <c r="G14" s="22" t="s">
        <v>123</v>
      </c>
      <c r="H14" s="22" t="s">
        <v>124</v>
      </c>
      <c r="I14" s="22" t="s">
        <v>125</v>
      </c>
    </row>
    <row r="15" spans="1:10" ht="26.25" customHeight="1" x14ac:dyDescent="0.25">
      <c r="A15" s="42" t="s">
        <v>10</v>
      </c>
      <c r="B15" s="42"/>
      <c r="C15" s="42"/>
      <c r="D15" s="42"/>
      <c r="E15" s="42"/>
      <c r="F15" s="42"/>
      <c r="G15" s="42"/>
      <c r="H15" s="42"/>
      <c r="I15" s="43"/>
    </row>
    <row r="16" spans="1:10" x14ac:dyDescent="0.25">
      <c r="A16" s="3" t="s">
        <v>18</v>
      </c>
      <c r="B16" s="3" t="s">
        <v>18</v>
      </c>
      <c r="C16" s="3" t="s">
        <v>18</v>
      </c>
      <c r="D16" s="3" t="s">
        <v>18</v>
      </c>
      <c r="E16" s="3" t="s">
        <v>18</v>
      </c>
      <c r="F16" s="3" t="s">
        <v>18</v>
      </c>
      <c r="G16" s="3" t="s">
        <v>18</v>
      </c>
      <c r="H16" s="3" t="s">
        <v>18</v>
      </c>
      <c r="I16" s="3" t="s">
        <v>18</v>
      </c>
    </row>
    <row r="17" spans="1:9" ht="24" customHeight="1" x14ac:dyDescent="0.25">
      <c r="A17" s="48" t="s">
        <v>11</v>
      </c>
      <c r="B17" s="48"/>
      <c r="C17" s="48"/>
      <c r="D17" s="5">
        <f>SUM(D11:D11,D13:D14,D16)</f>
        <v>5400000</v>
      </c>
      <c r="E17" s="10"/>
      <c r="F17" s="10"/>
      <c r="G17" s="10"/>
      <c r="H17" s="10"/>
      <c r="I17" s="12"/>
    </row>
    <row r="18" spans="1:9" ht="33" customHeight="1" x14ac:dyDescent="0.25">
      <c r="A18" s="45" t="s">
        <v>12</v>
      </c>
      <c r="B18" s="46"/>
      <c r="C18" s="46"/>
      <c r="D18" s="46"/>
      <c r="E18" s="46"/>
      <c r="F18" s="46"/>
      <c r="G18" s="46"/>
      <c r="H18" s="46"/>
      <c r="I18" s="47"/>
    </row>
    <row r="19" spans="1:9" ht="21" customHeight="1" x14ac:dyDescent="0.25">
      <c r="A19" s="38" t="s">
        <v>8</v>
      </c>
      <c r="B19" s="39"/>
      <c r="C19" s="39"/>
      <c r="D19" s="39"/>
      <c r="E19" s="39"/>
      <c r="F19" s="39"/>
      <c r="G19" s="39"/>
      <c r="H19" s="39"/>
      <c r="I19" s="40"/>
    </row>
    <row r="20" spans="1:9" ht="20.25" customHeight="1" x14ac:dyDescent="0.25">
      <c r="A20" s="3" t="s">
        <v>18</v>
      </c>
      <c r="B20" s="3" t="s">
        <v>18</v>
      </c>
      <c r="C20" s="3" t="s">
        <v>18</v>
      </c>
      <c r="D20" s="3" t="s">
        <v>18</v>
      </c>
      <c r="E20" s="3" t="s">
        <v>18</v>
      </c>
      <c r="F20" s="3" t="s">
        <v>18</v>
      </c>
      <c r="G20" s="3" t="s">
        <v>18</v>
      </c>
      <c r="H20" s="3" t="s">
        <v>18</v>
      </c>
      <c r="I20" s="3" t="s">
        <v>18</v>
      </c>
    </row>
    <row r="21" spans="1:9" ht="21.75" customHeight="1" x14ac:dyDescent="0.25">
      <c r="A21" s="41" t="s">
        <v>9</v>
      </c>
      <c r="B21" s="42"/>
      <c r="C21" s="42"/>
      <c r="D21" s="42"/>
      <c r="E21" s="42"/>
      <c r="F21" s="42"/>
      <c r="G21" s="42"/>
      <c r="H21" s="42"/>
      <c r="I21" s="43"/>
    </row>
    <row r="22" spans="1:9" ht="36.75" customHeight="1" x14ac:dyDescent="0.25">
      <c r="A22" s="19" t="s">
        <v>127</v>
      </c>
      <c r="B22" s="19" t="s">
        <v>128</v>
      </c>
      <c r="C22" s="20" t="s">
        <v>129</v>
      </c>
      <c r="D22" s="23">
        <v>560000</v>
      </c>
      <c r="E22" s="22" t="s">
        <v>126</v>
      </c>
      <c r="F22" s="22" t="s">
        <v>122</v>
      </c>
      <c r="G22" s="22" t="s">
        <v>131</v>
      </c>
      <c r="H22" s="22" t="s">
        <v>132</v>
      </c>
      <c r="I22" s="22" t="s">
        <v>133</v>
      </c>
    </row>
    <row r="23" spans="1:9" ht="40.5" customHeight="1" x14ac:dyDescent="0.25">
      <c r="A23" s="24" t="s">
        <v>130</v>
      </c>
      <c r="B23" s="24" t="s">
        <v>150</v>
      </c>
      <c r="C23" s="25" t="s">
        <v>86</v>
      </c>
      <c r="D23" s="29">
        <v>1200000</v>
      </c>
      <c r="E23" s="30" t="s">
        <v>126</v>
      </c>
      <c r="F23" s="30" t="s">
        <v>122</v>
      </c>
      <c r="G23" s="30" t="s">
        <v>131</v>
      </c>
      <c r="H23" s="30" t="s">
        <v>132</v>
      </c>
      <c r="I23" s="30" t="s">
        <v>152</v>
      </c>
    </row>
    <row r="24" spans="1:9" ht="21.75" customHeight="1" x14ac:dyDescent="0.25">
      <c r="A24" s="42" t="s">
        <v>10</v>
      </c>
      <c r="B24" s="44"/>
      <c r="C24" s="42"/>
      <c r="D24" s="42"/>
      <c r="E24" s="42"/>
      <c r="F24" s="42"/>
      <c r="G24" s="42"/>
      <c r="H24" s="42"/>
      <c r="I24" s="43"/>
    </row>
    <row r="25" spans="1:9" ht="41.25" customHeight="1" x14ac:dyDescent="0.25">
      <c r="A25" s="19" t="s">
        <v>135</v>
      </c>
      <c r="B25" s="19" t="s">
        <v>70</v>
      </c>
      <c r="C25" s="20" t="s">
        <v>136</v>
      </c>
      <c r="D25" s="23">
        <v>1200000</v>
      </c>
      <c r="E25" s="22" t="s">
        <v>126</v>
      </c>
      <c r="F25" s="22" t="s">
        <v>122</v>
      </c>
      <c r="G25" s="22" t="s">
        <v>131</v>
      </c>
      <c r="H25" s="22" t="s">
        <v>141</v>
      </c>
      <c r="I25" s="30" t="s">
        <v>133</v>
      </c>
    </row>
    <row r="26" spans="1:9" ht="39" customHeight="1" x14ac:dyDescent="0.25">
      <c r="A26" s="19" t="s">
        <v>137</v>
      </c>
      <c r="B26" s="24" t="s">
        <v>153</v>
      </c>
      <c r="C26" s="20" t="s">
        <v>138</v>
      </c>
      <c r="D26" s="23">
        <v>1600000</v>
      </c>
      <c r="E26" s="22" t="s">
        <v>126</v>
      </c>
      <c r="F26" s="22" t="s">
        <v>122</v>
      </c>
      <c r="G26" s="22" t="s">
        <v>131</v>
      </c>
      <c r="H26" s="22" t="s">
        <v>141</v>
      </c>
      <c r="I26" s="22" t="s">
        <v>142</v>
      </c>
    </row>
    <row r="27" spans="1:9" ht="66.75" customHeight="1" x14ac:dyDescent="0.25">
      <c r="A27" s="24" t="s">
        <v>139</v>
      </c>
      <c r="B27" s="24" t="s">
        <v>154</v>
      </c>
      <c r="C27" s="25" t="s">
        <v>101</v>
      </c>
      <c r="D27" s="31">
        <v>1840000</v>
      </c>
      <c r="E27" s="30" t="s">
        <v>126</v>
      </c>
      <c r="F27" s="30" t="s">
        <v>122</v>
      </c>
      <c r="G27" s="30" t="s">
        <v>131</v>
      </c>
      <c r="H27" s="30" t="s">
        <v>143</v>
      </c>
      <c r="I27" s="30" t="s">
        <v>133</v>
      </c>
    </row>
    <row r="28" spans="1:9" ht="47.25" customHeight="1" x14ac:dyDescent="0.25">
      <c r="A28" s="19" t="s">
        <v>140</v>
      </c>
      <c r="B28" s="19" t="s">
        <v>72</v>
      </c>
      <c r="C28" s="35">
        <v>45243000</v>
      </c>
      <c r="D28" s="23">
        <v>1600000</v>
      </c>
      <c r="E28" s="22" t="s">
        <v>126</v>
      </c>
      <c r="F28" s="22" t="s">
        <v>122</v>
      </c>
      <c r="G28" s="22" t="s">
        <v>131</v>
      </c>
      <c r="H28" s="30" t="s">
        <v>132</v>
      </c>
      <c r="I28" s="30" t="s">
        <v>155</v>
      </c>
    </row>
    <row r="29" spans="1:9" ht="24" customHeight="1" x14ac:dyDescent="0.25">
      <c r="A29" s="37" t="s">
        <v>13</v>
      </c>
      <c r="B29" s="37"/>
      <c r="C29" s="37"/>
      <c r="D29" s="16">
        <f>SUM(D25:D28,D22:D23,D20:D20)</f>
        <v>8000000</v>
      </c>
      <c r="E29" s="17"/>
      <c r="F29" s="17"/>
      <c r="G29" s="17"/>
      <c r="H29" s="17"/>
      <c r="I29" s="18"/>
    </row>
    <row r="30" spans="1:9" ht="27.75" customHeight="1" x14ac:dyDescent="0.25">
      <c r="A30" s="45" t="s">
        <v>24</v>
      </c>
      <c r="B30" s="46"/>
      <c r="C30" s="46"/>
      <c r="D30" s="46"/>
      <c r="E30" s="46"/>
      <c r="F30" s="46"/>
      <c r="G30" s="46"/>
      <c r="H30" s="46"/>
      <c r="I30" s="47"/>
    </row>
    <row r="31" spans="1:9" ht="34.5" customHeight="1" x14ac:dyDescent="0.25">
      <c r="A31" s="19" t="s">
        <v>28</v>
      </c>
      <c r="B31" s="19" t="s">
        <v>42</v>
      </c>
      <c r="C31" s="20" t="s">
        <v>73</v>
      </c>
      <c r="D31" s="21">
        <v>70000</v>
      </c>
      <c r="E31" s="4" t="s">
        <v>23</v>
      </c>
      <c r="F31" s="7" t="s">
        <v>18</v>
      </c>
      <c r="G31" s="7" t="s">
        <v>18</v>
      </c>
      <c r="H31" s="7" t="s">
        <v>18</v>
      </c>
      <c r="I31" s="7" t="s">
        <v>18</v>
      </c>
    </row>
    <row r="32" spans="1:9" ht="32.25" customHeight="1" x14ac:dyDescent="0.25">
      <c r="A32" s="19" t="s">
        <v>29</v>
      </c>
      <c r="B32" s="19" t="s">
        <v>43</v>
      </c>
      <c r="C32" s="20" t="s">
        <v>74</v>
      </c>
      <c r="D32" s="21">
        <v>40000</v>
      </c>
      <c r="E32" s="14" t="s">
        <v>23</v>
      </c>
      <c r="F32" s="13" t="s">
        <v>18</v>
      </c>
      <c r="G32" s="13" t="s">
        <v>18</v>
      </c>
      <c r="H32" s="13" t="s">
        <v>18</v>
      </c>
      <c r="I32" s="13" t="s">
        <v>18</v>
      </c>
    </row>
    <row r="33" spans="1:13" ht="31.5" customHeight="1" x14ac:dyDescent="0.25">
      <c r="A33" s="19" t="s">
        <v>30</v>
      </c>
      <c r="B33" s="19" t="s">
        <v>44</v>
      </c>
      <c r="C33" s="20" t="s">
        <v>75</v>
      </c>
      <c r="D33" s="21">
        <v>80000</v>
      </c>
      <c r="E33" s="14" t="s">
        <v>23</v>
      </c>
      <c r="F33" s="13" t="s">
        <v>18</v>
      </c>
      <c r="G33" s="13" t="s">
        <v>18</v>
      </c>
      <c r="H33" s="13" t="s">
        <v>18</v>
      </c>
      <c r="I33" s="13" t="s">
        <v>18</v>
      </c>
    </row>
    <row r="34" spans="1:13" ht="35.25" customHeight="1" x14ac:dyDescent="0.25">
      <c r="A34" s="19" t="s">
        <v>31</v>
      </c>
      <c r="B34" s="19" t="s">
        <v>45</v>
      </c>
      <c r="C34" s="20" t="s">
        <v>76</v>
      </c>
      <c r="D34" s="21">
        <v>60000</v>
      </c>
      <c r="E34" s="4" t="s">
        <v>23</v>
      </c>
      <c r="F34" s="7" t="s">
        <v>18</v>
      </c>
      <c r="G34" s="7" t="s">
        <v>18</v>
      </c>
      <c r="H34" s="7" t="s">
        <v>18</v>
      </c>
      <c r="I34" s="7" t="s">
        <v>18</v>
      </c>
    </row>
    <row r="35" spans="1:13" ht="36.75" customHeight="1" x14ac:dyDescent="0.25">
      <c r="A35" s="19" t="s">
        <v>32</v>
      </c>
      <c r="B35" s="19" t="s">
        <v>46</v>
      </c>
      <c r="C35" s="20" t="s">
        <v>77</v>
      </c>
      <c r="D35" s="21">
        <v>70000</v>
      </c>
      <c r="E35" s="4" t="s">
        <v>23</v>
      </c>
      <c r="F35" s="7" t="s">
        <v>18</v>
      </c>
      <c r="G35" s="7" t="s">
        <v>18</v>
      </c>
      <c r="H35" s="7" t="s">
        <v>18</v>
      </c>
      <c r="I35" s="7" t="s">
        <v>18</v>
      </c>
    </row>
    <row r="36" spans="1:13" ht="39" customHeight="1" x14ac:dyDescent="0.25">
      <c r="A36" s="19" t="s">
        <v>33</v>
      </c>
      <c r="B36" s="19" t="s">
        <v>78</v>
      </c>
      <c r="C36" s="20" t="s">
        <v>73</v>
      </c>
      <c r="D36" s="21">
        <v>400000</v>
      </c>
      <c r="E36" s="4" t="s">
        <v>23</v>
      </c>
      <c r="F36" s="7" t="s">
        <v>18</v>
      </c>
      <c r="G36" s="7" t="s">
        <v>18</v>
      </c>
      <c r="H36" s="7" t="s">
        <v>18</v>
      </c>
      <c r="I36" s="7" t="s">
        <v>18</v>
      </c>
    </row>
    <row r="37" spans="1:13" ht="39" customHeight="1" x14ac:dyDescent="0.25">
      <c r="A37" s="19" t="s">
        <v>34</v>
      </c>
      <c r="B37" s="19" t="s">
        <v>47</v>
      </c>
      <c r="C37" s="20" t="s">
        <v>73</v>
      </c>
      <c r="D37" s="21">
        <v>80000</v>
      </c>
      <c r="E37" s="4" t="s">
        <v>23</v>
      </c>
      <c r="F37" s="7" t="s">
        <v>18</v>
      </c>
      <c r="G37" s="7" t="s">
        <v>18</v>
      </c>
      <c r="H37" s="7" t="s">
        <v>18</v>
      </c>
      <c r="I37" s="7" t="s">
        <v>18</v>
      </c>
    </row>
    <row r="38" spans="1:13" ht="38.25" customHeight="1" x14ac:dyDescent="0.25">
      <c r="A38" s="19" t="s">
        <v>35</v>
      </c>
      <c r="B38" s="19" t="s">
        <v>48</v>
      </c>
      <c r="C38" s="20" t="s">
        <v>76</v>
      </c>
      <c r="D38" s="21">
        <v>60000</v>
      </c>
      <c r="E38" s="4" t="s">
        <v>23</v>
      </c>
      <c r="F38" s="7" t="s">
        <v>18</v>
      </c>
      <c r="G38" s="7" t="s">
        <v>18</v>
      </c>
      <c r="H38" s="7" t="s">
        <v>18</v>
      </c>
      <c r="I38" s="7" t="s">
        <v>18</v>
      </c>
    </row>
    <row r="39" spans="1:13" ht="36" customHeight="1" x14ac:dyDescent="0.25">
      <c r="A39" s="19" t="s">
        <v>36</v>
      </c>
      <c r="B39" s="19" t="s">
        <v>49</v>
      </c>
      <c r="C39" s="20" t="s">
        <v>79</v>
      </c>
      <c r="D39" s="21">
        <v>50000</v>
      </c>
      <c r="E39" s="4" t="s">
        <v>23</v>
      </c>
      <c r="F39" s="7" t="s">
        <v>18</v>
      </c>
      <c r="G39" s="7" t="s">
        <v>18</v>
      </c>
      <c r="H39" s="7" t="s">
        <v>18</v>
      </c>
      <c r="I39" s="7" t="s">
        <v>18</v>
      </c>
    </row>
    <row r="40" spans="1:13" ht="36.75" customHeight="1" x14ac:dyDescent="0.25">
      <c r="A40" s="19" t="s">
        <v>37</v>
      </c>
      <c r="B40" s="19" t="s">
        <v>50</v>
      </c>
      <c r="C40" s="20" t="s">
        <v>80</v>
      </c>
      <c r="D40" s="21">
        <v>100000</v>
      </c>
      <c r="E40" s="4" t="s">
        <v>23</v>
      </c>
      <c r="F40" s="7" t="s">
        <v>18</v>
      </c>
      <c r="G40" s="7" t="s">
        <v>18</v>
      </c>
      <c r="H40" s="7" t="s">
        <v>18</v>
      </c>
      <c r="I40" s="7" t="s">
        <v>18</v>
      </c>
    </row>
    <row r="41" spans="1:13" ht="30" customHeight="1" x14ac:dyDescent="0.25">
      <c r="A41" s="19" t="s">
        <v>38</v>
      </c>
      <c r="B41" s="19" t="s">
        <v>51</v>
      </c>
      <c r="C41" s="20" t="s">
        <v>81</v>
      </c>
      <c r="D41" s="21">
        <v>30000</v>
      </c>
      <c r="E41" s="14" t="s">
        <v>23</v>
      </c>
      <c r="F41" s="13" t="s">
        <v>18</v>
      </c>
      <c r="G41" s="13" t="s">
        <v>18</v>
      </c>
      <c r="H41" s="13" t="s">
        <v>18</v>
      </c>
      <c r="I41" s="13" t="s">
        <v>18</v>
      </c>
    </row>
    <row r="42" spans="1:13" ht="30" customHeight="1" x14ac:dyDescent="0.25">
      <c r="A42" s="19" t="s">
        <v>39</v>
      </c>
      <c r="B42" s="19" t="s">
        <v>52</v>
      </c>
      <c r="C42" s="20" t="s">
        <v>73</v>
      </c>
      <c r="D42" s="21">
        <v>80000</v>
      </c>
      <c r="E42" s="14" t="s">
        <v>23</v>
      </c>
      <c r="F42" s="13" t="s">
        <v>18</v>
      </c>
      <c r="G42" s="13" t="s">
        <v>18</v>
      </c>
      <c r="H42" s="13" t="s">
        <v>18</v>
      </c>
      <c r="I42" s="13" t="s">
        <v>18</v>
      </c>
    </row>
    <row r="43" spans="1:13" ht="27.75" customHeight="1" x14ac:dyDescent="0.25">
      <c r="A43" s="19" t="s">
        <v>40</v>
      </c>
      <c r="B43" s="19" t="s">
        <v>54</v>
      </c>
      <c r="C43" s="20" t="s">
        <v>82</v>
      </c>
      <c r="D43" s="21">
        <v>120000</v>
      </c>
      <c r="E43" s="14" t="s">
        <v>23</v>
      </c>
      <c r="F43" s="13" t="s">
        <v>18</v>
      </c>
      <c r="G43" s="13" t="s">
        <v>18</v>
      </c>
      <c r="H43" s="13" t="s">
        <v>18</v>
      </c>
      <c r="I43" s="13" t="s">
        <v>18</v>
      </c>
      <c r="M43" s="15"/>
    </row>
    <row r="44" spans="1:13" ht="26.25" customHeight="1" x14ac:dyDescent="0.25">
      <c r="A44" s="19" t="s">
        <v>83</v>
      </c>
      <c r="B44" s="19" t="s">
        <v>55</v>
      </c>
      <c r="C44" s="20" t="s">
        <v>84</v>
      </c>
      <c r="D44" s="21">
        <v>70000</v>
      </c>
      <c r="E44" s="14" t="s">
        <v>23</v>
      </c>
      <c r="F44" s="13" t="s">
        <v>18</v>
      </c>
      <c r="G44" s="13" t="s">
        <v>18</v>
      </c>
      <c r="H44" s="13" t="s">
        <v>18</v>
      </c>
      <c r="I44" s="13" t="s">
        <v>18</v>
      </c>
      <c r="M44" s="15"/>
    </row>
    <row r="45" spans="1:13" ht="37.5" customHeight="1" x14ac:dyDescent="0.25">
      <c r="A45" s="19" t="s">
        <v>85</v>
      </c>
      <c r="B45" s="19" t="s">
        <v>56</v>
      </c>
      <c r="C45" s="20" t="s">
        <v>86</v>
      </c>
      <c r="D45" s="21">
        <v>20000</v>
      </c>
      <c r="E45" s="14" t="s">
        <v>23</v>
      </c>
      <c r="F45" s="13" t="s">
        <v>18</v>
      </c>
      <c r="G45" s="13" t="s">
        <v>18</v>
      </c>
      <c r="H45" s="13" t="s">
        <v>18</v>
      </c>
      <c r="I45" s="13" t="s">
        <v>18</v>
      </c>
      <c r="M45" s="15"/>
    </row>
    <row r="46" spans="1:13" ht="36.75" customHeight="1" x14ac:dyDescent="0.25">
      <c r="A46" s="19" t="s">
        <v>87</v>
      </c>
      <c r="B46" s="19" t="s">
        <v>57</v>
      </c>
      <c r="C46" s="20" t="s">
        <v>86</v>
      </c>
      <c r="D46" s="21">
        <v>60000</v>
      </c>
      <c r="E46" s="14" t="s">
        <v>23</v>
      </c>
      <c r="F46" s="13" t="s">
        <v>18</v>
      </c>
      <c r="G46" s="13" t="s">
        <v>18</v>
      </c>
      <c r="H46" s="13" t="s">
        <v>18</v>
      </c>
      <c r="I46" s="13" t="s">
        <v>18</v>
      </c>
      <c r="M46" s="15"/>
    </row>
    <row r="47" spans="1:13" ht="27.75" customHeight="1" x14ac:dyDescent="0.25">
      <c r="A47" s="19" t="s">
        <v>88</v>
      </c>
      <c r="B47" s="19" t="s">
        <v>58</v>
      </c>
      <c r="C47" s="20" t="s">
        <v>86</v>
      </c>
      <c r="D47" s="21">
        <v>60000</v>
      </c>
      <c r="E47" s="14" t="s">
        <v>23</v>
      </c>
      <c r="F47" s="13" t="s">
        <v>18</v>
      </c>
      <c r="G47" s="13" t="s">
        <v>18</v>
      </c>
      <c r="H47" s="13" t="s">
        <v>18</v>
      </c>
      <c r="I47" s="13" t="s">
        <v>18</v>
      </c>
      <c r="M47" s="15"/>
    </row>
    <row r="48" spans="1:13" ht="30.75" customHeight="1" x14ac:dyDescent="0.25">
      <c r="A48" s="19" t="s">
        <v>89</v>
      </c>
      <c r="B48" s="19" t="s">
        <v>59</v>
      </c>
      <c r="C48" s="20" t="s">
        <v>90</v>
      </c>
      <c r="D48" s="21">
        <v>30000</v>
      </c>
      <c r="E48" s="14" t="s">
        <v>23</v>
      </c>
      <c r="F48" s="13" t="s">
        <v>18</v>
      </c>
      <c r="G48" s="13" t="s">
        <v>18</v>
      </c>
      <c r="H48" s="13" t="s">
        <v>18</v>
      </c>
      <c r="I48" s="13" t="s">
        <v>18</v>
      </c>
      <c r="M48" s="15"/>
    </row>
    <row r="49" spans="1:13" ht="35.25" customHeight="1" x14ac:dyDescent="0.25">
      <c r="A49" s="19" t="s">
        <v>91</v>
      </c>
      <c r="B49" s="19" t="s">
        <v>60</v>
      </c>
      <c r="C49" s="20" t="s">
        <v>92</v>
      </c>
      <c r="D49" s="21">
        <v>100000</v>
      </c>
      <c r="E49" s="14" t="s">
        <v>23</v>
      </c>
      <c r="F49" s="13" t="s">
        <v>18</v>
      </c>
      <c r="G49" s="13" t="s">
        <v>18</v>
      </c>
      <c r="H49" s="13" t="s">
        <v>18</v>
      </c>
      <c r="I49" s="13" t="s">
        <v>18</v>
      </c>
      <c r="M49" s="15"/>
    </row>
    <row r="50" spans="1:13" ht="27" customHeight="1" x14ac:dyDescent="0.25">
      <c r="A50" s="19" t="s">
        <v>93</v>
      </c>
      <c r="B50" s="19" t="s">
        <v>61</v>
      </c>
      <c r="C50" s="20" t="s">
        <v>92</v>
      </c>
      <c r="D50" s="21">
        <v>100000</v>
      </c>
      <c r="E50" s="14" t="s">
        <v>23</v>
      </c>
      <c r="F50" s="13" t="s">
        <v>18</v>
      </c>
      <c r="G50" s="13" t="s">
        <v>18</v>
      </c>
      <c r="H50" s="13" t="s">
        <v>18</v>
      </c>
      <c r="I50" s="13" t="s">
        <v>18</v>
      </c>
      <c r="M50" s="15"/>
    </row>
    <row r="51" spans="1:13" ht="33.75" customHeight="1" x14ac:dyDescent="0.25">
      <c r="A51" s="19" t="s">
        <v>94</v>
      </c>
      <c r="B51" s="19" t="s">
        <v>62</v>
      </c>
      <c r="C51" s="20" t="s">
        <v>81</v>
      </c>
      <c r="D51" s="21">
        <v>50000</v>
      </c>
      <c r="E51" s="14" t="s">
        <v>23</v>
      </c>
      <c r="F51" s="13" t="s">
        <v>18</v>
      </c>
      <c r="G51" s="13" t="s">
        <v>18</v>
      </c>
      <c r="H51" s="13" t="s">
        <v>18</v>
      </c>
      <c r="I51" s="13" t="s">
        <v>18</v>
      </c>
      <c r="M51" s="15"/>
    </row>
    <row r="52" spans="1:13" ht="30.75" customHeight="1" x14ac:dyDescent="0.25">
      <c r="A52" s="19" t="s">
        <v>95</v>
      </c>
      <c r="B52" s="19" t="s">
        <v>63</v>
      </c>
      <c r="C52" s="20" t="s">
        <v>77</v>
      </c>
      <c r="D52" s="21">
        <v>50000</v>
      </c>
      <c r="E52" s="14" t="s">
        <v>23</v>
      </c>
      <c r="F52" s="13" t="s">
        <v>18</v>
      </c>
      <c r="G52" s="13" t="s">
        <v>18</v>
      </c>
      <c r="H52" s="13" t="s">
        <v>18</v>
      </c>
      <c r="I52" s="13" t="s">
        <v>18</v>
      </c>
      <c r="M52" s="15"/>
    </row>
    <row r="53" spans="1:13" ht="33" customHeight="1" x14ac:dyDescent="0.25">
      <c r="A53" s="19" t="s">
        <v>96</v>
      </c>
      <c r="B53" s="19" t="s">
        <v>64</v>
      </c>
      <c r="C53" s="20" t="s">
        <v>97</v>
      </c>
      <c r="D53" s="21">
        <v>40000</v>
      </c>
      <c r="E53" s="14" t="s">
        <v>23</v>
      </c>
      <c r="F53" s="13" t="s">
        <v>18</v>
      </c>
      <c r="G53" s="13" t="s">
        <v>18</v>
      </c>
      <c r="H53" s="13" t="s">
        <v>18</v>
      </c>
      <c r="I53" s="13" t="s">
        <v>18</v>
      </c>
      <c r="M53" s="15"/>
    </row>
    <row r="54" spans="1:13" ht="36" customHeight="1" x14ac:dyDescent="0.25">
      <c r="A54" s="19" t="s">
        <v>98</v>
      </c>
      <c r="B54" s="19" t="s">
        <v>65</v>
      </c>
      <c r="C54" s="20" t="s">
        <v>99</v>
      </c>
      <c r="D54" s="21">
        <v>250000</v>
      </c>
      <c r="E54" s="14" t="s">
        <v>23</v>
      </c>
      <c r="F54" s="13" t="s">
        <v>18</v>
      </c>
      <c r="G54" s="13" t="s">
        <v>18</v>
      </c>
      <c r="H54" s="13" t="s">
        <v>18</v>
      </c>
      <c r="I54" s="13" t="s">
        <v>18</v>
      </c>
      <c r="M54" s="15"/>
    </row>
    <row r="55" spans="1:13" ht="36" customHeight="1" x14ac:dyDescent="0.25">
      <c r="A55" s="19" t="s">
        <v>100</v>
      </c>
      <c r="B55" s="19" t="s">
        <v>66</v>
      </c>
      <c r="C55" s="20" t="s">
        <v>101</v>
      </c>
      <c r="D55" s="21">
        <v>80000</v>
      </c>
      <c r="E55" s="14" t="s">
        <v>23</v>
      </c>
      <c r="F55" s="13" t="s">
        <v>18</v>
      </c>
      <c r="G55" s="13" t="s">
        <v>18</v>
      </c>
      <c r="H55" s="13" t="s">
        <v>18</v>
      </c>
      <c r="I55" s="13" t="s">
        <v>18</v>
      </c>
      <c r="M55" s="15"/>
    </row>
    <row r="56" spans="1:13" ht="27.75" customHeight="1" x14ac:dyDescent="0.25">
      <c r="A56" s="19" t="s">
        <v>102</v>
      </c>
      <c r="B56" s="19" t="s">
        <v>67</v>
      </c>
      <c r="C56" s="20" t="s">
        <v>103</v>
      </c>
      <c r="D56" s="21">
        <v>50000</v>
      </c>
      <c r="E56" s="14" t="s">
        <v>23</v>
      </c>
      <c r="F56" s="13" t="s">
        <v>18</v>
      </c>
      <c r="G56" s="13" t="s">
        <v>18</v>
      </c>
      <c r="H56" s="13" t="s">
        <v>18</v>
      </c>
      <c r="I56" s="13" t="s">
        <v>18</v>
      </c>
      <c r="M56" s="15"/>
    </row>
    <row r="57" spans="1:13" ht="33" customHeight="1" x14ac:dyDescent="0.25">
      <c r="A57" s="19" t="s">
        <v>104</v>
      </c>
      <c r="B57" s="19" t="s">
        <v>105</v>
      </c>
      <c r="C57" s="20" t="s">
        <v>106</v>
      </c>
      <c r="D57" s="21">
        <v>176000</v>
      </c>
      <c r="E57" s="14" t="s">
        <v>23</v>
      </c>
      <c r="F57" s="13" t="s">
        <v>18</v>
      </c>
      <c r="G57" s="13" t="s">
        <v>18</v>
      </c>
      <c r="H57" s="13" t="s">
        <v>18</v>
      </c>
      <c r="I57" s="13" t="s">
        <v>18</v>
      </c>
      <c r="M57" s="15"/>
    </row>
    <row r="58" spans="1:13" ht="37.5" customHeight="1" x14ac:dyDescent="0.25">
      <c r="A58" s="19" t="s">
        <v>107</v>
      </c>
      <c r="B58" s="19" t="s">
        <v>69</v>
      </c>
      <c r="C58" s="20" t="s">
        <v>108</v>
      </c>
      <c r="D58" s="21">
        <v>195000</v>
      </c>
      <c r="E58" s="14" t="s">
        <v>23</v>
      </c>
      <c r="F58" s="13" t="s">
        <v>18</v>
      </c>
      <c r="G58" s="13" t="s">
        <v>18</v>
      </c>
      <c r="H58" s="13" t="s">
        <v>18</v>
      </c>
      <c r="I58" s="13" t="s">
        <v>18</v>
      </c>
      <c r="M58" s="15"/>
    </row>
    <row r="59" spans="1:13" ht="34.5" customHeight="1" x14ac:dyDescent="0.25">
      <c r="A59" s="19" t="s">
        <v>109</v>
      </c>
      <c r="B59" s="19" t="s">
        <v>110</v>
      </c>
      <c r="C59" s="20" t="s">
        <v>111</v>
      </c>
      <c r="D59" s="21">
        <v>198000</v>
      </c>
      <c r="E59" s="14" t="s">
        <v>23</v>
      </c>
      <c r="F59" s="13" t="s">
        <v>18</v>
      </c>
      <c r="G59" s="13" t="s">
        <v>18</v>
      </c>
      <c r="H59" s="13" t="s">
        <v>18</v>
      </c>
      <c r="I59" s="13" t="s">
        <v>18</v>
      </c>
      <c r="M59" s="15"/>
    </row>
    <row r="60" spans="1:13" ht="56.25" customHeight="1" x14ac:dyDescent="0.25">
      <c r="A60" s="19" t="s">
        <v>112</v>
      </c>
      <c r="B60" s="19" t="s">
        <v>68</v>
      </c>
      <c r="C60" s="20" t="s">
        <v>113</v>
      </c>
      <c r="D60" s="21">
        <v>198000</v>
      </c>
      <c r="E60" s="14" t="s">
        <v>23</v>
      </c>
      <c r="F60" s="13" t="s">
        <v>18</v>
      </c>
      <c r="G60" s="13" t="s">
        <v>18</v>
      </c>
      <c r="H60" s="13" t="s">
        <v>18</v>
      </c>
      <c r="I60" s="13" t="s">
        <v>18</v>
      </c>
      <c r="M60" s="15"/>
    </row>
    <row r="61" spans="1:13" ht="41.25" customHeight="1" x14ac:dyDescent="0.25">
      <c r="A61" s="19" t="s">
        <v>114</v>
      </c>
      <c r="B61" s="19" t="s">
        <v>71</v>
      </c>
      <c r="C61" s="20" t="s">
        <v>115</v>
      </c>
      <c r="D61" s="21">
        <v>464000</v>
      </c>
      <c r="E61" s="14" t="s">
        <v>23</v>
      </c>
      <c r="F61" s="13" t="s">
        <v>18</v>
      </c>
      <c r="G61" s="13" t="s">
        <v>18</v>
      </c>
      <c r="H61" s="13" t="s">
        <v>18</v>
      </c>
      <c r="I61" s="13" t="s">
        <v>18</v>
      </c>
      <c r="M61" s="15"/>
    </row>
    <row r="62" spans="1:13" ht="41.25" customHeight="1" x14ac:dyDescent="0.25">
      <c r="A62" s="24" t="s">
        <v>151</v>
      </c>
      <c r="B62" s="24" t="s">
        <v>53</v>
      </c>
      <c r="C62" s="25" t="s">
        <v>134</v>
      </c>
      <c r="D62" s="26">
        <v>490000</v>
      </c>
      <c r="E62" s="27" t="s">
        <v>23</v>
      </c>
      <c r="F62" s="28" t="s">
        <v>18</v>
      </c>
      <c r="G62" s="28" t="s">
        <v>18</v>
      </c>
      <c r="H62" s="28" t="s">
        <v>18</v>
      </c>
      <c r="I62" s="28" t="s">
        <v>18</v>
      </c>
      <c r="M62" s="15"/>
    </row>
    <row r="63" spans="1:13" ht="41.25" customHeight="1" x14ac:dyDescent="0.25">
      <c r="A63" s="24" t="s">
        <v>159</v>
      </c>
      <c r="B63" s="32" t="s">
        <v>156</v>
      </c>
      <c r="C63" s="34">
        <v>34421000</v>
      </c>
      <c r="D63" s="26">
        <v>24000</v>
      </c>
      <c r="E63" s="27" t="s">
        <v>23</v>
      </c>
      <c r="F63" s="28" t="s">
        <v>18</v>
      </c>
      <c r="G63" s="28" t="s">
        <v>18</v>
      </c>
      <c r="H63" s="28" t="s">
        <v>18</v>
      </c>
      <c r="I63" s="28" t="s">
        <v>18</v>
      </c>
      <c r="M63" s="15"/>
    </row>
    <row r="64" spans="1:13" ht="41.25" customHeight="1" x14ac:dyDescent="0.25">
      <c r="A64" s="24" t="s">
        <v>160</v>
      </c>
      <c r="B64" s="33" t="s">
        <v>157</v>
      </c>
      <c r="C64" s="34">
        <v>34144900</v>
      </c>
      <c r="D64" s="26">
        <v>152000</v>
      </c>
      <c r="E64" s="27" t="s">
        <v>23</v>
      </c>
      <c r="F64" s="28" t="s">
        <v>18</v>
      </c>
      <c r="G64" s="28" t="s">
        <v>18</v>
      </c>
      <c r="H64" s="28" t="s">
        <v>18</v>
      </c>
      <c r="I64" s="28" t="s">
        <v>18</v>
      </c>
      <c r="M64" s="15"/>
    </row>
    <row r="65" spans="1:13" ht="42.75" customHeight="1" x14ac:dyDescent="0.25">
      <c r="A65" s="24" t="s">
        <v>161</v>
      </c>
      <c r="B65" s="33" t="s">
        <v>158</v>
      </c>
      <c r="C65" s="34">
        <v>92111000</v>
      </c>
      <c r="D65" s="26">
        <v>48000</v>
      </c>
      <c r="E65" s="27" t="s">
        <v>23</v>
      </c>
      <c r="F65" s="28" t="s">
        <v>18</v>
      </c>
      <c r="G65" s="28" t="s">
        <v>18</v>
      </c>
      <c r="H65" s="28" t="s">
        <v>18</v>
      </c>
      <c r="I65" s="28" t="s">
        <v>18</v>
      </c>
      <c r="M65" s="15"/>
    </row>
    <row r="66" spans="1:13" ht="31.5" customHeight="1" x14ac:dyDescent="0.25">
      <c r="A66" s="48" t="s">
        <v>19</v>
      </c>
      <c r="B66" s="48"/>
      <c r="C66" s="48"/>
      <c r="D66" s="5">
        <f>SUM(D31:D65)</f>
        <v>4145000</v>
      </c>
      <c r="E66" s="6"/>
      <c r="F66" s="6"/>
      <c r="G66" s="6"/>
      <c r="H66" s="6"/>
      <c r="I66" s="10"/>
    </row>
    <row r="67" spans="1:13" ht="32.25" customHeight="1" x14ac:dyDescent="0.25">
      <c r="A67" s="36" t="s">
        <v>21</v>
      </c>
      <c r="B67" s="36"/>
      <c r="C67" s="36"/>
      <c r="D67" s="8">
        <f>SUM(D66,D29,D17)</f>
        <v>17545000</v>
      </c>
      <c r="E67" s="9"/>
      <c r="F67" s="9"/>
      <c r="G67" s="9"/>
      <c r="H67" s="9"/>
      <c r="I67" s="11"/>
    </row>
    <row r="69" spans="1:13" x14ac:dyDescent="0.25">
      <c r="A69" s="51" t="s">
        <v>16</v>
      </c>
      <c r="B69" s="51"/>
      <c r="C69" s="51"/>
      <c r="D69" s="51"/>
      <c r="E69" s="51"/>
      <c r="F69" s="51"/>
      <c r="G69" s="51"/>
      <c r="H69" s="51"/>
      <c r="I69" s="51"/>
    </row>
    <row r="70" spans="1:13" ht="50.25" customHeight="1" x14ac:dyDescent="0.25">
      <c r="A70" s="52" t="s">
        <v>145</v>
      </c>
      <c r="B70" s="52"/>
      <c r="C70" s="52"/>
      <c r="D70" s="52"/>
      <c r="E70" s="52"/>
      <c r="F70" s="52"/>
      <c r="G70" s="52"/>
      <c r="H70" s="52"/>
      <c r="I70" s="52"/>
    </row>
    <row r="71" spans="1:13" x14ac:dyDescent="0.25">
      <c r="A71" s="49"/>
      <c r="B71" s="49"/>
      <c r="C71" s="49"/>
    </row>
    <row r="72" spans="1:13" x14ac:dyDescent="0.25">
      <c r="A72" s="49" t="s">
        <v>146</v>
      </c>
      <c r="B72" s="49"/>
      <c r="C72" s="49"/>
      <c r="G72" s="50" t="s">
        <v>25</v>
      </c>
      <c r="H72" s="50"/>
      <c r="I72" s="50"/>
    </row>
    <row r="73" spans="1:13" ht="6.75" customHeight="1" x14ac:dyDescent="0.25"/>
    <row r="74" spans="1:13" x14ac:dyDescent="0.25">
      <c r="A74" s="49" t="s">
        <v>147</v>
      </c>
      <c r="B74" s="49"/>
      <c r="C74" s="49"/>
      <c r="G74" s="50" t="s">
        <v>162</v>
      </c>
      <c r="H74" s="50"/>
      <c r="I74" s="50"/>
    </row>
    <row r="76" spans="1:13" x14ac:dyDescent="0.25">
      <c r="A76" t="s">
        <v>17</v>
      </c>
    </row>
    <row r="77" spans="1:13" x14ac:dyDescent="0.25">
      <c r="A77" t="s">
        <v>27</v>
      </c>
    </row>
    <row r="78" spans="1:13" x14ac:dyDescent="0.25">
      <c r="A78" t="s">
        <v>26</v>
      </c>
    </row>
  </sheetData>
  <mergeCells count="26">
    <mergeCell ref="A1:I1"/>
    <mergeCell ref="A2:I2"/>
    <mergeCell ref="A3:I3"/>
    <mergeCell ref="A4:J4"/>
    <mergeCell ref="A18:I18"/>
    <mergeCell ref="A17:C17"/>
    <mergeCell ref="A12:I12"/>
    <mergeCell ref="A15:I15"/>
    <mergeCell ref="A5:I5"/>
    <mergeCell ref="A6:I6"/>
    <mergeCell ref="A9:I9"/>
    <mergeCell ref="A10:I10"/>
    <mergeCell ref="A74:C74"/>
    <mergeCell ref="G72:I72"/>
    <mergeCell ref="G74:I74"/>
    <mergeCell ref="A69:I69"/>
    <mergeCell ref="A71:C71"/>
    <mergeCell ref="A72:C72"/>
    <mergeCell ref="A70:I70"/>
    <mergeCell ref="A67:C67"/>
    <mergeCell ref="A29:C29"/>
    <mergeCell ref="A19:I19"/>
    <mergeCell ref="A21:I21"/>
    <mergeCell ref="A24:I24"/>
    <mergeCell ref="A30:I30"/>
    <mergeCell ref="A66:C66"/>
  </mergeCells>
  <printOptions horizontalCentered="1" verticalCentered="1"/>
  <pageMargins left="0.19685039370078741" right="3.937007874015748E-2" top="0.35433070866141736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IiD Plana nabave 2019.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nabave 2018. - ZLUD</dc:title>
  <dc:subject>Javna nabava</dc:subject>
  <dc:creator>MAROH</dc:creator>
  <cp:keywords>JN 2018</cp:keywords>
  <dc:description>Plan nabave roba, radova i usluga za 2018. - Županijska lučka uprava Dubrovnik</dc:description>
  <cp:lastModifiedBy>Sanja Čampara</cp:lastModifiedBy>
  <cp:lastPrinted>2019-05-15T11:10:20Z</cp:lastPrinted>
  <dcterms:created xsi:type="dcterms:W3CDTF">2012-11-16T08:36:27Z</dcterms:created>
  <dcterms:modified xsi:type="dcterms:W3CDTF">2019-05-15T11:24:08Z</dcterms:modified>
  <cp:category>JAVNA NABAVA</cp:category>
</cp:coreProperties>
</file>